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andrijana.maltaric\Desktop\Andrijana\PLAN NABAVE I FINANCIJSKI PLAN (REBALANSI)\NABAVA 2026\LABOS\EJN-11-2026\"/>
    </mc:Choice>
  </mc:AlternateContent>
  <xr:revisionPtr revIDLastSave="0" documentId="13_ncr:1_{C8C24230-2ED4-4AC6-8A6C-FB2A151AB9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glumi 2025" sheetId="2" r:id="rId1"/>
  </sheets>
  <definedNames>
    <definedName name="_xlnm.Print_Area" localSheetId="0">'maglumi 2025'!$A$1:$I$27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2" l="1"/>
  <c r="G22" i="2"/>
  <c r="G23" i="2"/>
  <c r="G24" i="2"/>
  <c r="G25" i="2"/>
  <c r="G26" i="2"/>
  <c r="G9" i="2"/>
  <c r="G10" i="2"/>
  <c r="G11" i="2"/>
  <c r="G12" i="2"/>
  <c r="G13" i="2"/>
  <c r="G14" i="2"/>
  <c r="G15" i="2"/>
  <c r="G16" i="2"/>
  <c r="G17" i="2"/>
  <c r="G18" i="2"/>
  <c r="G19" i="2"/>
  <c r="G28" i="2" s="1"/>
  <c r="G20" i="2"/>
  <c r="G8" i="2"/>
  <c r="G29" i="2" l="1"/>
  <c r="G30" i="2" s="1"/>
</calcChain>
</file>

<file path=xl/sharedStrings.xml><?xml version="1.0" encoding="utf-8"?>
<sst xmlns="http://schemas.openxmlformats.org/spreadsheetml/2006/main" count="81" uniqueCount="56">
  <si>
    <t xml:space="preserve">POLIKLINIKA ZA REUMATSKE BOLESTI, FIZIKALNU MEDICINU I REHABILITACIJU DR.DRAGO ČOP   </t>
  </si>
  <si>
    <t xml:space="preserve">MIHANOVIĆEVA 3, ZAGREB  </t>
  </si>
  <si>
    <t>OIB: 81287227818</t>
  </si>
  <si>
    <t>RED.BR.</t>
  </si>
  <si>
    <t>NAZIV DOBRA-USLUGE</t>
  </si>
  <si>
    <t>Napomena: Cijene iskazane bez PDV-a</t>
  </si>
  <si>
    <t>Izjava ponuditelja o nepromjenjivosti cijena u ugovornom razdoblju.</t>
  </si>
  <si>
    <t>potpis i žig</t>
  </si>
  <si>
    <t>JEDINIČNE CIJENE</t>
  </si>
  <si>
    <t>CIJENE  UKUPNO</t>
  </si>
  <si>
    <t>NAPOMENA</t>
  </si>
  <si>
    <r>
      <t>Preuzimamo obvezu, ukoliko naša ponuda bude odabrana, isporučiti predmet nabave u skladište Naručitelja u roku od</t>
    </r>
    <r>
      <rPr>
        <u/>
        <sz val="12"/>
        <color indexed="8"/>
        <rFont val="Calibri"/>
        <family val="2"/>
        <charset val="238"/>
        <scheme val="minor"/>
      </rPr>
      <t xml:space="preserve"> </t>
    </r>
    <r>
      <rPr>
        <b/>
        <u/>
        <sz val="12"/>
        <color indexed="8"/>
        <rFont val="Calibri"/>
        <family val="2"/>
        <charset val="238"/>
        <scheme val="minor"/>
      </rPr>
      <t>3</t>
    </r>
    <r>
      <rPr>
        <u/>
        <sz val="12"/>
        <color indexed="8"/>
        <rFont val="Calibri"/>
        <family val="2"/>
        <charset val="238"/>
        <scheme val="minor"/>
      </rPr>
      <t xml:space="preserve"> </t>
    </r>
    <r>
      <rPr>
        <sz val="12"/>
        <color indexed="8"/>
        <rFont val="Calibri"/>
        <family val="2"/>
        <charset val="238"/>
        <scheme val="minor"/>
      </rPr>
      <t>dana od primitka Narudžbe.</t>
    </r>
  </si>
  <si>
    <t>CPV: 33696500-0</t>
  </si>
  <si>
    <t>OPIS PREDMETA NABAVE</t>
  </si>
  <si>
    <t>kom.</t>
  </si>
  <si>
    <t>EJN-11-2026</t>
  </si>
  <si>
    <t>Vitamin B12 test</t>
  </si>
  <si>
    <t>Folna kiselina test</t>
  </si>
  <si>
    <t>PTH test</t>
  </si>
  <si>
    <t>TSH  test</t>
  </si>
  <si>
    <t>β-CTx test</t>
  </si>
  <si>
    <t>Ukupni P1NP test</t>
  </si>
  <si>
    <t>Osteokalcin test</t>
  </si>
  <si>
    <t>IgE test</t>
  </si>
  <si>
    <t xml:space="preserve">25-OH vitamin D test  </t>
  </si>
  <si>
    <t xml:space="preserve">Anti-CCP test  </t>
  </si>
  <si>
    <t xml:space="preserve">ANA Screen test </t>
  </si>
  <si>
    <t xml:space="preserve">ENA Screen test </t>
  </si>
  <si>
    <t xml:space="preserve">Anti ds-DNA test </t>
  </si>
  <si>
    <t>Starter 1+2</t>
  </si>
  <si>
    <t>Reaction Modules</t>
  </si>
  <si>
    <t xml:space="preserve">Light Check </t>
  </si>
  <si>
    <t>Otopina za zatvorene sisteme (Maglumi Snibe); 5x2 ml</t>
  </si>
  <si>
    <t>Otopina za zatvorene sisteme (Maglumi Snibe); 2x230 ml</t>
  </si>
  <si>
    <t xml:space="preserve">Kivete za zatvorene sisteme (Maglumi Snibe); 6x64 </t>
  </si>
  <si>
    <t>Otopina za zatvorene sisteme (Maglumi Snibe); 1x714 ml</t>
  </si>
  <si>
    <t>Wash Concentrate</t>
  </si>
  <si>
    <t>System Tubing Cleaning Solution</t>
  </si>
  <si>
    <t>Otopina za zatvorene sisteme (Maglumi Snibe); 1x500 ml</t>
  </si>
  <si>
    <t xml:space="preserve">Reagensi za zatvorene sisteme ( Maglumi Snibe) ; Metoda: CLIA, 100t/pak.; (uključeni kalibratori i QC); 2.gen. </t>
  </si>
  <si>
    <r>
      <t xml:space="preserve">Reagensi za zatvorene sisteme ( Maglumi Snibe ; Metoda: CLIA); </t>
    </r>
    <r>
      <rPr>
        <sz val="11"/>
        <color theme="1"/>
        <rFont val="Calibri"/>
        <family val="2"/>
        <scheme val="minor"/>
      </rPr>
      <t xml:space="preserve">100t/pak.; (uključeni kalibratori i QC); </t>
    </r>
    <r>
      <rPr>
        <sz val="11"/>
        <color theme="1"/>
        <rFont val="Calibri"/>
        <family val="2"/>
        <charset val="238"/>
        <scheme val="minor"/>
      </rPr>
      <t>2.gen.</t>
    </r>
  </si>
  <si>
    <t>Reagensi za zatvorene sisteme ( Maglumi Snibe ; Metoda: CLIA); 50t/pak.; (uključeni kalibratori i QC); 2.gen.</t>
  </si>
  <si>
    <t>Reagensi za zatvorene sisteme ( Maglumi Snibe) ; Metoda: CLIA, 100t/pak.; (uključeni kalibratori i QC); 2.gen.</t>
  </si>
  <si>
    <t>Reagensi za zatvorene sisteme (Maglumi Snibe ; Metoda: CLIA);100t/pak.; (uključeni kalibratori i QC); 2.gen.</t>
  </si>
  <si>
    <t>Reagensi za zatvorene sisteme ( Maglumi Snibe ; Metoda: CLIA); 100t/pak.; (uključeni kalibratori i QC); 2.gen.</t>
  </si>
  <si>
    <t>Reagensi za zatvorene sisteme ( Maglumi Snibe ; Metoda: CLIA); 50 t/pak.; (uključeni kalibratori i QC); 2.gen.</t>
  </si>
  <si>
    <t>OKVIRNA JEDNOGODIŠNJA KOLIČINA ZA NABAVU I ISPORUKU</t>
  </si>
  <si>
    <t>JEDINICA MJERE</t>
  </si>
  <si>
    <t>ŠIFRA / KATALOŠKI BROJ</t>
  </si>
  <si>
    <t>Provjera tehničke ispravnosti uređaja/preventivni servis</t>
  </si>
  <si>
    <t xml:space="preserve">Provjera tehničke ispravnosti/preventivno godišnje održavanje-jednom godišnje, uključuje sve troškove preventivnog godišnjeg održavanja/servisa uređaja (radni sati servisera, eventualni putni troškovi, rezervni i zamjenski dijelovi, potrošni materijal, izdavanje certifikata o ispravnosti uređaja) </t>
  </si>
  <si>
    <t>Interventni servis</t>
  </si>
  <si>
    <t>Interventni servis u slučaju kvara uređaja, uključuje dolazak servisera, radne sate servisera, eventualne putne troškove, zamjenske dijelove (ukoliko su potrebni za otklanjanje kvara), potrošni materijal, provjera ispravnosti rada uređaja</t>
  </si>
  <si>
    <t>UKUPNO (BEZ PDV-a)</t>
  </si>
  <si>
    <t>PDV</t>
  </si>
  <si>
    <t>UKUPNO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</si>
</sst>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_k_n"/>
    <numFmt numFmtId="165" formatCode="_-* #,##0.00\ [$€-41A]_-;\-* #,##0.00\ [$€-41A]_-;_-* &quot;-&quot;??\ [$€-41A]_-;_-@_-"/>
  </numFmts>
  <fonts count="19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indexed="8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2" fillId="0" borderId="0" xfId="1"/>
    <xf numFmtId="0" fontId="5" fillId="0" borderId="0" xfId="0" applyFont="1"/>
    <xf numFmtId="0" fontId="6" fillId="0" borderId="0" xfId="0" applyFont="1"/>
    <xf numFmtId="0" fontId="7" fillId="0" borderId="0" xfId="1" applyFont="1"/>
    <xf numFmtId="0" fontId="8" fillId="0" borderId="0" xfId="1" applyFont="1" applyAlignment="1">
      <alignment wrapText="1"/>
    </xf>
    <xf numFmtId="0" fontId="8" fillId="0" borderId="0" xfId="1" applyFont="1" applyAlignment="1">
      <alignment horizontal="right"/>
    </xf>
    <xf numFmtId="0" fontId="9" fillId="0" borderId="1" xfId="1" applyFont="1" applyBorder="1"/>
    <xf numFmtId="0" fontId="9" fillId="0" borderId="2" xfId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0" fontId="9" fillId="0" borderId="2" xfId="1" applyFont="1" applyBorder="1" applyAlignment="1">
      <alignment horizontal="center"/>
    </xf>
    <xf numFmtId="0" fontId="6" fillId="0" borderId="2" xfId="1" applyFont="1" applyBorder="1"/>
    <xf numFmtId="0" fontId="6" fillId="0" borderId="0" xfId="1" applyFont="1"/>
    <xf numFmtId="0" fontId="5" fillId="0" borderId="2" xfId="1" applyFont="1" applyBorder="1" applyAlignment="1">
      <alignment horizontal="center"/>
    </xf>
    <xf numFmtId="4" fontId="5" fillId="0" borderId="2" xfId="1" applyNumberFormat="1" applyFont="1" applyBorder="1" applyAlignment="1">
      <alignment horizontal="center"/>
    </xf>
    <xf numFmtId="0" fontId="8" fillId="0" borderId="0" xfId="1" applyFont="1" applyAlignment="1">
      <alignment horizontal="center"/>
    </xf>
    <xf numFmtId="164" fontId="6" fillId="0" borderId="0" xfId="1" applyNumberFormat="1" applyFont="1"/>
    <xf numFmtId="0" fontId="10" fillId="0" borderId="0" xfId="1" applyFont="1" applyAlignment="1">
      <alignment wrapText="1"/>
    </xf>
    <xf numFmtId="0" fontId="5" fillId="0" borderId="0" xfId="1" applyFont="1"/>
    <xf numFmtId="0" fontId="8" fillId="0" borderId="0" xfId="1" applyFont="1"/>
    <xf numFmtId="0" fontId="7" fillId="0" borderId="1" xfId="1" applyFont="1" applyBorder="1"/>
    <xf numFmtId="0" fontId="4" fillId="0" borderId="0" xfId="1" applyFont="1" applyAlignment="1">
      <alignment vertical="top"/>
    </xf>
    <xf numFmtId="0" fontId="5" fillId="0" borderId="2" xfId="1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15" fillId="0" borderId="2" xfId="0" applyFont="1" applyBorder="1" applyAlignment="1">
      <alignment horizontal="center" vertical="center"/>
    </xf>
    <xf numFmtId="165" fontId="0" fillId="0" borderId="2" xfId="0" applyNumberFormat="1" applyBorder="1"/>
    <xf numFmtId="0" fontId="14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9" fillId="0" borderId="1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0" fontId="2" fillId="0" borderId="0" xfId="1" applyAlignment="1">
      <alignment horizontal="center"/>
    </xf>
    <xf numFmtId="0" fontId="1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6" fillId="0" borderId="0" xfId="0" applyFont="1" applyAlignment="1">
      <alignment horizontal="left"/>
    </xf>
    <xf numFmtId="0" fontId="14" fillId="0" borderId="2" xfId="0" applyFont="1" applyBorder="1" applyAlignment="1">
      <alignment horizontal="center" wrapText="1"/>
    </xf>
    <xf numFmtId="0" fontId="6" fillId="0" borderId="2" xfId="1" applyFont="1" applyBorder="1" applyAlignment="1">
      <alignment horizontal="left"/>
    </xf>
    <xf numFmtId="4" fontId="6" fillId="0" borderId="2" xfId="1" applyNumberFormat="1" applyFont="1" applyBorder="1"/>
    <xf numFmtId="0" fontId="10" fillId="0" borderId="2" xfId="1" applyFont="1" applyBorder="1" applyAlignment="1">
      <alignment wrapText="1"/>
    </xf>
    <xf numFmtId="0" fontId="8" fillId="0" borderId="2" xfId="1" applyFont="1" applyBorder="1"/>
    <xf numFmtId="0" fontId="2" fillId="0" borderId="2" xfId="1" applyBorder="1"/>
    <xf numFmtId="0" fontId="5" fillId="0" borderId="2" xfId="1" applyFont="1" applyBorder="1"/>
    <xf numFmtId="0" fontId="8" fillId="0" borderId="2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2" fillId="0" borderId="2" xfId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165" fontId="0" fillId="0" borderId="2" xfId="0" applyNumberFormat="1" applyBorder="1" applyAlignment="1">
      <alignment vertical="center"/>
    </xf>
    <xf numFmtId="4" fontId="6" fillId="0" borderId="2" xfId="1" applyNumberFormat="1" applyFont="1" applyBorder="1" applyAlignment="1">
      <alignment vertical="center" wrapText="1"/>
    </xf>
    <xf numFmtId="0" fontId="6" fillId="0" borderId="2" xfId="1" applyFont="1" applyBorder="1" applyAlignment="1">
      <alignment vertical="center"/>
    </xf>
    <xf numFmtId="0" fontId="2" fillId="0" borderId="0" xfId="1" applyAlignment="1">
      <alignment vertical="center"/>
    </xf>
    <xf numFmtId="0" fontId="6" fillId="0" borderId="2" xfId="1" applyFont="1" applyBorder="1" applyAlignment="1">
      <alignment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 wrapText="1"/>
    </xf>
    <xf numFmtId="4" fontId="10" fillId="0" borderId="2" xfId="1" applyNumberFormat="1" applyFont="1" applyBorder="1" applyAlignment="1">
      <alignment wrapText="1"/>
    </xf>
    <xf numFmtId="4" fontId="7" fillId="0" borderId="2" xfId="1" applyNumberFormat="1" applyFont="1" applyBorder="1"/>
    <xf numFmtId="4" fontId="2" fillId="0" borderId="2" xfId="1" applyNumberFormat="1" applyBorder="1"/>
    <xf numFmtId="4" fontId="2" fillId="0" borderId="2" xfId="1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4" fillId="2" borderId="2" xfId="0" applyFont="1" applyFill="1" applyBorder="1" applyAlignment="1">
      <alignment horizontal="center"/>
    </xf>
    <xf numFmtId="0" fontId="10" fillId="0" borderId="0" xfId="1" applyFont="1" applyAlignment="1">
      <alignment wrapText="1"/>
    </xf>
    <xf numFmtId="0" fontId="7" fillId="0" borderId="0" xfId="1" applyFont="1"/>
    <xf numFmtId="0" fontId="4" fillId="0" borderId="3" xfId="1" applyFont="1" applyBorder="1" applyAlignment="1">
      <alignment horizontal="center" vertical="top"/>
    </xf>
    <xf numFmtId="0" fontId="6" fillId="0" borderId="0" xfId="1" applyFont="1"/>
    <xf numFmtId="0" fontId="10" fillId="0" borderId="0" xfId="1" applyFont="1"/>
    <xf numFmtId="0" fontId="6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vertical="center" wrapText="1"/>
    </xf>
    <xf numFmtId="0" fontId="2" fillId="0" borderId="6" xfId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4" fontId="2" fillId="0" borderId="6" xfId="1" applyNumberFormat="1" applyBorder="1" applyAlignment="1">
      <alignment vertical="center"/>
    </xf>
    <xf numFmtId="0" fontId="2" fillId="0" borderId="7" xfId="1" applyBorder="1" applyAlignment="1">
      <alignment horizontal="right" wrapText="1"/>
    </xf>
    <xf numFmtId="0" fontId="2" fillId="0" borderId="8" xfId="1" applyBorder="1" applyAlignment="1">
      <alignment horizontal="right" wrapText="1"/>
    </xf>
    <xf numFmtId="0" fontId="2" fillId="0" borderId="9" xfId="1" applyBorder="1" applyAlignment="1">
      <alignment horizontal="right" wrapText="1"/>
    </xf>
    <xf numFmtId="165" fontId="0" fillId="0" borderId="6" xfId="0" applyNumberFormat="1" applyBorder="1" applyAlignment="1">
      <alignment vertical="center"/>
    </xf>
    <xf numFmtId="165" fontId="18" fillId="0" borderId="5" xfId="1" applyNumberFormat="1" applyFont="1" applyBorder="1"/>
    <xf numFmtId="0" fontId="2" fillId="0" borderId="0" xfId="1" applyBorder="1" applyAlignment="1">
      <alignment horizontal="right" wrapText="1"/>
    </xf>
    <xf numFmtId="165" fontId="18" fillId="0" borderId="0" xfId="1" applyNumberFormat="1" applyFont="1" applyBorder="1"/>
  </cellXfs>
  <cellStyles count="3">
    <cellStyle name="Comma 2" xfId="2" xr:uid="{25C09760-D817-43E1-80FA-1B100A6B916E}"/>
    <cellStyle name="Normal 2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FAE12-E2C3-420D-81C9-6FDF1F02BD17}">
  <sheetPr>
    <pageSetUpPr fitToPage="1"/>
  </sheetPr>
  <dimension ref="A1:K42"/>
  <sheetViews>
    <sheetView tabSelected="1" zoomScaleNormal="100" workbookViewId="0">
      <selection activeCell="H40" sqref="H40"/>
    </sheetView>
  </sheetViews>
  <sheetFormatPr defaultRowHeight="12.75" x14ac:dyDescent="0.2"/>
  <cols>
    <col min="1" max="1" width="7" style="2" customWidth="1"/>
    <col min="2" max="2" width="34" style="2" customWidth="1"/>
    <col min="3" max="3" width="21.7109375" style="2" customWidth="1"/>
    <col min="4" max="4" width="10.140625" style="34" customWidth="1"/>
    <col min="5" max="5" width="14.28515625" style="2" customWidth="1"/>
    <col min="6" max="6" width="16.7109375" style="2" customWidth="1"/>
    <col min="7" max="7" width="15.42578125" style="2" customWidth="1"/>
    <col min="8" max="8" width="109" style="2" customWidth="1"/>
    <col min="9" max="9" width="14.42578125" style="2" customWidth="1"/>
    <col min="10" max="16384" width="9.140625" style="2"/>
  </cols>
  <sheetData>
    <row r="1" spans="1:11" s="1" customFormat="1" ht="18" customHeight="1" x14ac:dyDescent="0.25">
      <c r="A1" s="3" t="s">
        <v>0</v>
      </c>
      <c r="B1" s="3"/>
      <c r="C1" s="3"/>
      <c r="D1" s="30"/>
      <c r="E1" s="4"/>
      <c r="F1" s="4"/>
      <c r="G1" s="4"/>
      <c r="H1" s="4"/>
      <c r="I1" s="4"/>
      <c r="J1" s="4"/>
      <c r="K1" s="4"/>
    </row>
    <row r="2" spans="1:11" s="1" customFormat="1" ht="15.75" x14ac:dyDescent="0.25">
      <c r="A2" s="3" t="s">
        <v>1</v>
      </c>
      <c r="B2" s="4"/>
      <c r="C2" s="4"/>
      <c r="D2" s="30"/>
      <c r="E2" s="4"/>
      <c r="F2" s="4"/>
      <c r="G2" s="4"/>
      <c r="H2" s="4"/>
      <c r="I2" s="4"/>
      <c r="J2" s="4"/>
      <c r="K2" s="4"/>
    </row>
    <row r="3" spans="1:11" s="1" customFormat="1" ht="15.75" x14ac:dyDescent="0.25">
      <c r="A3" s="3" t="s">
        <v>2</v>
      </c>
      <c r="B3" s="4"/>
      <c r="C3" s="4"/>
      <c r="D3" s="30"/>
      <c r="E3" s="4"/>
      <c r="F3" s="4"/>
      <c r="G3" s="4"/>
      <c r="H3" s="4"/>
      <c r="I3" s="4"/>
      <c r="J3" s="4"/>
      <c r="K3" s="4"/>
    </row>
    <row r="4" spans="1:11" ht="15" x14ac:dyDescent="0.25">
      <c r="A4" s="5"/>
      <c r="B4" s="6"/>
      <c r="C4" s="6"/>
      <c r="D4" s="31"/>
      <c r="E4" s="5"/>
      <c r="F4" s="5"/>
      <c r="G4" s="5"/>
      <c r="H4" s="5"/>
      <c r="I4"/>
      <c r="J4" s="5"/>
      <c r="K4" s="5"/>
    </row>
    <row r="5" spans="1:11" x14ac:dyDescent="0.2">
      <c r="A5" s="5"/>
      <c r="B5" s="6"/>
      <c r="C5" s="6"/>
      <c r="D5" s="31"/>
      <c r="E5" s="5"/>
      <c r="F5" s="5"/>
      <c r="G5" s="5"/>
      <c r="H5" s="5"/>
      <c r="I5" s="7" t="s">
        <v>15</v>
      </c>
      <c r="J5" s="5"/>
      <c r="K5" s="5"/>
    </row>
    <row r="6" spans="1:11" ht="15.75" x14ac:dyDescent="0.25">
      <c r="A6" s="8"/>
      <c r="B6" s="8"/>
      <c r="C6" s="8"/>
      <c r="D6" s="32"/>
      <c r="E6" s="8"/>
      <c r="F6" s="5"/>
      <c r="G6" s="5"/>
      <c r="H6" s="5"/>
      <c r="I6" s="7" t="s">
        <v>12</v>
      </c>
      <c r="J6" s="5"/>
      <c r="K6" s="5"/>
    </row>
    <row r="7" spans="1:11" ht="69" customHeight="1" x14ac:dyDescent="0.25">
      <c r="A7" s="9" t="s">
        <v>3</v>
      </c>
      <c r="B7" s="23" t="s">
        <v>4</v>
      </c>
      <c r="C7" s="23" t="s">
        <v>48</v>
      </c>
      <c r="D7" s="23" t="s">
        <v>47</v>
      </c>
      <c r="E7" s="45" t="s">
        <v>46</v>
      </c>
      <c r="F7" s="23" t="s">
        <v>8</v>
      </c>
      <c r="G7" s="23" t="s">
        <v>9</v>
      </c>
      <c r="H7" s="27" t="s">
        <v>13</v>
      </c>
      <c r="I7" s="23" t="s">
        <v>10</v>
      </c>
      <c r="J7" s="5"/>
      <c r="K7" s="5"/>
    </row>
    <row r="8" spans="1:11" ht="15.95" customHeight="1" x14ac:dyDescent="0.25">
      <c r="A8" s="10">
        <v>1</v>
      </c>
      <c r="B8" s="24" t="s">
        <v>24</v>
      </c>
      <c r="C8" s="24"/>
      <c r="D8" s="25" t="s">
        <v>14</v>
      </c>
      <c r="E8" s="25">
        <v>15</v>
      </c>
      <c r="F8" s="55"/>
      <c r="G8" s="28">
        <f>E8*F8</f>
        <v>0</v>
      </c>
      <c r="H8" s="24" t="s">
        <v>39</v>
      </c>
      <c r="I8" s="11"/>
      <c r="J8" s="5"/>
      <c r="K8" s="5"/>
    </row>
    <row r="9" spans="1:11" ht="15.95" customHeight="1" x14ac:dyDescent="0.25">
      <c r="A9" s="10">
        <v>2</v>
      </c>
      <c r="B9" s="26" t="s">
        <v>25</v>
      </c>
      <c r="C9" s="26"/>
      <c r="D9" s="25" t="s">
        <v>14</v>
      </c>
      <c r="E9" s="25">
        <v>14</v>
      </c>
      <c r="F9" s="55"/>
      <c r="G9" s="28">
        <f t="shared" ref="G9:G26" si="0">E9*F9</f>
        <v>0</v>
      </c>
      <c r="H9" s="24" t="s">
        <v>40</v>
      </c>
      <c r="I9" s="12"/>
      <c r="J9" s="5"/>
      <c r="K9" s="5"/>
    </row>
    <row r="10" spans="1:11" ht="15.95" customHeight="1" x14ac:dyDescent="0.25">
      <c r="A10" s="10">
        <v>3</v>
      </c>
      <c r="B10" s="26" t="s">
        <v>26</v>
      </c>
      <c r="C10" s="26"/>
      <c r="D10" s="25" t="s">
        <v>14</v>
      </c>
      <c r="E10" s="25">
        <v>20</v>
      </c>
      <c r="F10" s="55"/>
      <c r="G10" s="28">
        <f t="shared" si="0"/>
        <v>0</v>
      </c>
      <c r="H10" s="24" t="s">
        <v>41</v>
      </c>
      <c r="I10" s="12"/>
      <c r="J10" s="5"/>
      <c r="K10" s="5"/>
    </row>
    <row r="11" spans="1:11" ht="15.95" customHeight="1" x14ac:dyDescent="0.25">
      <c r="A11" s="10">
        <v>4</v>
      </c>
      <c r="B11" s="26" t="s">
        <v>27</v>
      </c>
      <c r="C11" s="26"/>
      <c r="D11" s="25" t="s">
        <v>14</v>
      </c>
      <c r="E11" s="25">
        <v>12</v>
      </c>
      <c r="F11" s="55"/>
      <c r="G11" s="28">
        <f t="shared" si="0"/>
        <v>0</v>
      </c>
      <c r="H11" s="24" t="s">
        <v>41</v>
      </c>
      <c r="I11" s="12"/>
      <c r="J11" s="5"/>
      <c r="K11" s="5"/>
    </row>
    <row r="12" spans="1:11" ht="15.95" customHeight="1" x14ac:dyDescent="0.25">
      <c r="A12" s="10">
        <v>5</v>
      </c>
      <c r="B12" s="26" t="s">
        <v>28</v>
      </c>
      <c r="C12" s="26"/>
      <c r="D12" s="25" t="s">
        <v>14</v>
      </c>
      <c r="E12" s="25">
        <v>7</v>
      </c>
      <c r="F12" s="55"/>
      <c r="G12" s="28">
        <f t="shared" si="0"/>
        <v>0</v>
      </c>
      <c r="H12" s="24" t="s">
        <v>41</v>
      </c>
      <c r="I12" s="12"/>
      <c r="J12" s="5"/>
      <c r="K12" s="5"/>
    </row>
    <row r="13" spans="1:11" ht="15.95" customHeight="1" x14ac:dyDescent="0.25">
      <c r="A13" s="10">
        <v>6</v>
      </c>
      <c r="B13" s="24" t="s">
        <v>16</v>
      </c>
      <c r="C13" s="24"/>
      <c r="D13" s="25" t="s">
        <v>14</v>
      </c>
      <c r="E13" s="25">
        <v>7</v>
      </c>
      <c r="F13" s="55"/>
      <c r="G13" s="28">
        <f t="shared" si="0"/>
        <v>0</v>
      </c>
      <c r="H13" s="24" t="s">
        <v>42</v>
      </c>
      <c r="I13" s="12"/>
      <c r="J13" s="5"/>
      <c r="K13" s="5"/>
    </row>
    <row r="14" spans="1:11" ht="15.95" customHeight="1" x14ac:dyDescent="0.25">
      <c r="A14" s="10">
        <v>7</v>
      </c>
      <c r="B14" s="24" t="s">
        <v>17</v>
      </c>
      <c r="C14" s="24"/>
      <c r="D14" s="25" t="s">
        <v>14</v>
      </c>
      <c r="E14" s="25">
        <v>6</v>
      </c>
      <c r="F14" s="56"/>
      <c r="G14" s="28">
        <f t="shared" si="0"/>
        <v>0</v>
      </c>
      <c r="H14" s="24" t="s">
        <v>43</v>
      </c>
      <c r="I14" s="12"/>
      <c r="J14" s="5"/>
      <c r="K14" s="5"/>
    </row>
    <row r="15" spans="1:11" ht="15.95" customHeight="1" x14ac:dyDescent="0.25">
      <c r="A15" s="10">
        <v>8</v>
      </c>
      <c r="B15" s="24" t="s">
        <v>18</v>
      </c>
      <c r="C15" s="24"/>
      <c r="D15" s="25" t="s">
        <v>14</v>
      </c>
      <c r="E15" s="25">
        <v>3</v>
      </c>
      <c r="F15" s="55"/>
      <c r="G15" s="28">
        <f t="shared" si="0"/>
        <v>0</v>
      </c>
      <c r="H15" s="24" t="s">
        <v>42</v>
      </c>
      <c r="I15" s="12"/>
      <c r="J15" s="5"/>
      <c r="K15" s="5"/>
    </row>
    <row r="16" spans="1:11" ht="15.95" customHeight="1" x14ac:dyDescent="0.25">
      <c r="A16" s="10">
        <v>9</v>
      </c>
      <c r="B16" s="24" t="s">
        <v>19</v>
      </c>
      <c r="C16" s="24"/>
      <c r="D16" s="25" t="s">
        <v>14</v>
      </c>
      <c r="E16" s="25">
        <v>3</v>
      </c>
      <c r="F16" s="56"/>
      <c r="G16" s="28">
        <f t="shared" si="0"/>
        <v>0</v>
      </c>
      <c r="H16" s="24" t="s">
        <v>44</v>
      </c>
      <c r="I16" s="12"/>
      <c r="J16" s="5"/>
      <c r="K16" s="5"/>
    </row>
    <row r="17" spans="1:11" ht="15.95" customHeight="1" x14ac:dyDescent="0.25">
      <c r="A17" s="10">
        <v>10</v>
      </c>
      <c r="B17" s="35" t="s">
        <v>20</v>
      </c>
      <c r="C17" s="29"/>
      <c r="D17" s="25" t="s">
        <v>14</v>
      </c>
      <c r="E17" s="38">
        <v>1</v>
      </c>
      <c r="F17" s="57"/>
      <c r="G17" s="28">
        <f t="shared" si="0"/>
        <v>0</v>
      </c>
      <c r="H17" s="24" t="s">
        <v>41</v>
      </c>
      <c r="I17" s="12"/>
      <c r="J17" s="5"/>
      <c r="K17" s="5"/>
    </row>
    <row r="18" spans="1:11" ht="15.95" customHeight="1" x14ac:dyDescent="0.25">
      <c r="A18" s="10">
        <v>11</v>
      </c>
      <c r="B18" s="36" t="s">
        <v>21</v>
      </c>
      <c r="C18" s="26"/>
      <c r="D18" s="25" t="s">
        <v>14</v>
      </c>
      <c r="E18" s="25">
        <v>1</v>
      </c>
      <c r="F18" s="55"/>
      <c r="G18" s="28">
        <f t="shared" si="0"/>
        <v>0</v>
      </c>
      <c r="H18" s="24" t="s">
        <v>41</v>
      </c>
      <c r="I18" s="12"/>
      <c r="J18" s="5"/>
      <c r="K18" s="5"/>
    </row>
    <row r="19" spans="1:11" ht="15.95" customHeight="1" x14ac:dyDescent="0.25">
      <c r="A19" s="10">
        <v>12</v>
      </c>
      <c r="B19" s="36" t="s">
        <v>22</v>
      </c>
      <c r="C19" s="26"/>
      <c r="D19" s="25" t="s">
        <v>14</v>
      </c>
      <c r="E19" s="25">
        <v>1</v>
      </c>
      <c r="F19" s="55"/>
      <c r="G19" s="28">
        <f t="shared" si="0"/>
        <v>0</v>
      </c>
      <c r="H19" s="24" t="s">
        <v>45</v>
      </c>
      <c r="I19" s="12"/>
      <c r="J19" s="5"/>
      <c r="K19" s="5"/>
    </row>
    <row r="20" spans="1:11" ht="15.95" customHeight="1" x14ac:dyDescent="0.25">
      <c r="A20" s="10">
        <v>13</v>
      </c>
      <c r="B20" s="37" t="s">
        <v>23</v>
      </c>
      <c r="C20" s="26"/>
      <c r="D20" s="25" t="s">
        <v>14</v>
      </c>
      <c r="E20" s="46">
        <v>1</v>
      </c>
      <c r="F20" s="55"/>
      <c r="G20" s="28">
        <f t="shared" si="0"/>
        <v>0</v>
      </c>
      <c r="H20" s="24" t="s">
        <v>44</v>
      </c>
      <c r="I20" s="12"/>
      <c r="J20" s="5"/>
      <c r="K20" s="5"/>
    </row>
    <row r="21" spans="1:11" ht="15.75" x14ac:dyDescent="0.25">
      <c r="A21" s="10">
        <v>14</v>
      </c>
      <c r="B21" s="39" t="s">
        <v>31</v>
      </c>
      <c r="C21" s="14"/>
      <c r="D21" s="25" t="s">
        <v>14</v>
      </c>
      <c r="E21" s="46">
        <v>15</v>
      </c>
      <c r="F21" s="15"/>
      <c r="G21" s="28">
        <f t="shared" si="0"/>
        <v>0</v>
      </c>
      <c r="H21" s="40" t="s">
        <v>32</v>
      </c>
      <c r="I21" s="12"/>
    </row>
    <row r="22" spans="1:11" ht="15.75" x14ac:dyDescent="0.25">
      <c r="A22" s="10">
        <v>15</v>
      </c>
      <c r="B22" s="41" t="s">
        <v>29</v>
      </c>
      <c r="C22" s="41"/>
      <c r="D22" s="25" t="s">
        <v>14</v>
      </c>
      <c r="E22" s="46">
        <v>20</v>
      </c>
      <c r="F22" s="58"/>
      <c r="G22" s="28">
        <f t="shared" si="0"/>
        <v>0</v>
      </c>
      <c r="H22" s="40" t="s">
        <v>33</v>
      </c>
      <c r="I22" s="12"/>
    </row>
    <row r="23" spans="1:11" ht="15.75" x14ac:dyDescent="0.25">
      <c r="A23" s="10">
        <v>16</v>
      </c>
      <c r="B23" s="12" t="s">
        <v>36</v>
      </c>
      <c r="C23" s="42"/>
      <c r="D23" s="25" t="s">
        <v>14</v>
      </c>
      <c r="E23" s="46">
        <v>30</v>
      </c>
      <c r="F23" s="59"/>
      <c r="G23" s="28">
        <f t="shared" si="0"/>
        <v>0</v>
      </c>
      <c r="H23" s="40" t="s">
        <v>35</v>
      </c>
      <c r="I23" s="12"/>
    </row>
    <row r="24" spans="1:11" ht="15.75" x14ac:dyDescent="0.25">
      <c r="A24" s="10">
        <v>17</v>
      </c>
      <c r="B24" s="12" t="s">
        <v>37</v>
      </c>
      <c r="C24" s="43"/>
      <c r="D24" s="25" t="s">
        <v>14</v>
      </c>
      <c r="E24" s="46">
        <v>2</v>
      </c>
      <c r="F24" s="60"/>
      <c r="G24" s="28">
        <f t="shared" si="0"/>
        <v>0</v>
      </c>
      <c r="H24" s="40" t="s">
        <v>38</v>
      </c>
      <c r="I24" s="12"/>
    </row>
    <row r="25" spans="1:11" ht="15.75" x14ac:dyDescent="0.25">
      <c r="A25" s="10">
        <v>18</v>
      </c>
      <c r="B25" s="12" t="s">
        <v>30</v>
      </c>
      <c r="C25" s="44"/>
      <c r="D25" s="25" t="s">
        <v>14</v>
      </c>
      <c r="E25" s="63">
        <v>35</v>
      </c>
      <c r="F25" s="59"/>
      <c r="G25" s="28">
        <f t="shared" si="0"/>
        <v>0</v>
      </c>
      <c r="H25" s="40" t="s">
        <v>34</v>
      </c>
      <c r="I25" s="12"/>
    </row>
    <row r="26" spans="1:11" s="53" customFormat="1" ht="47.25" x14ac:dyDescent="0.25">
      <c r="A26" s="47">
        <v>19</v>
      </c>
      <c r="B26" s="54" t="s">
        <v>49</v>
      </c>
      <c r="C26" s="48"/>
      <c r="D26" s="62" t="s">
        <v>14</v>
      </c>
      <c r="E26" s="49">
        <v>1</v>
      </c>
      <c r="F26" s="61"/>
      <c r="G26" s="50">
        <f t="shared" si="0"/>
        <v>0</v>
      </c>
      <c r="H26" s="51" t="s">
        <v>50</v>
      </c>
      <c r="I26" s="52"/>
    </row>
    <row r="27" spans="1:11" s="53" customFormat="1" ht="48" thickBot="1" x14ac:dyDescent="0.3">
      <c r="A27" s="69">
        <v>20</v>
      </c>
      <c r="B27" s="70" t="s">
        <v>51</v>
      </c>
      <c r="C27" s="71"/>
      <c r="D27" s="72" t="s">
        <v>14</v>
      </c>
      <c r="E27" s="73">
        <v>5</v>
      </c>
      <c r="F27" s="74"/>
      <c r="G27" s="78">
        <v>0</v>
      </c>
      <c r="H27" s="51" t="s">
        <v>52</v>
      </c>
      <c r="I27" s="52"/>
    </row>
    <row r="28" spans="1:11" ht="18" customHeight="1" thickBot="1" x14ac:dyDescent="0.25">
      <c r="A28" s="75" t="s">
        <v>53</v>
      </c>
      <c r="B28" s="76"/>
      <c r="C28" s="76"/>
      <c r="D28" s="76"/>
      <c r="E28" s="76"/>
      <c r="F28" s="77"/>
      <c r="G28" s="79">
        <f>SUM(G8:G27)</f>
        <v>0</v>
      </c>
    </row>
    <row r="29" spans="1:11" ht="18" customHeight="1" thickBot="1" x14ac:dyDescent="0.25">
      <c r="A29" s="75" t="s">
        <v>54</v>
      </c>
      <c r="B29" s="76"/>
      <c r="C29" s="76"/>
      <c r="D29" s="76"/>
      <c r="E29" s="76"/>
      <c r="F29" s="77"/>
      <c r="G29" s="79">
        <f>G28*0.25</f>
        <v>0</v>
      </c>
    </row>
    <row r="30" spans="1:11" ht="18" customHeight="1" thickBot="1" x14ac:dyDescent="0.25">
      <c r="A30" s="75" t="s">
        <v>55</v>
      </c>
      <c r="B30" s="76"/>
      <c r="C30" s="76"/>
      <c r="D30" s="76"/>
      <c r="E30" s="76"/>
      <c r="F30" s="77"/>
      <c r="G30" s="79">
        <f>G28+G29</f>
        <v>0</v>
      </c>
    </row>
    <row r="31" spans="1:11" ht="18" customHeight="1" x14ac:dyDescent="0.2">
      <c r="A31" s="80"/>
      <c r="B31" s="80"/>
      <c r="C31" s="80"/>
      <c r="D31" s="80"/>
      <c r="E31" s="80"/>
      <c r="F31" s="80"/>
      <c r="G31" s="81"/>
    </row>
    <row r="32" spans="1:11" ht="18" customHeight="1" x14ac:dyDescent="0.2">
      <c r="A32" s="80"/>
      <c r="B32" s="80"/>
      <c r="C32" s="80"/>
      <c r="D32" s="80"/>
      <c r="E32" s="80"/>
      <c r="F32" s="80"/>
      <c r="G32" s="81"/>
    </row>
    <row r="33" spans="1:9" ht="15.75" x14ac:dyDescent="0.25">
      <c r="A33" s="67" t="s">
        <v>5</v>
      </c>
      <c r="B33" s="67"/>
      <c r="C33" s="67"/>
      <c r="D33" s="67"/>
      <c r="E33" s="67"/>
      <c r="F33" s="67"/>
      <c r="G33" s="17"/>
      <c r="H33" s="17"/>
      <c r="I33" s="13"/>
    </row>
    <row r="34" spans="1:9" ht="15.75" x14ac:dyDescent="0.25">
      <c r="A34" s="68" t="s">
        <v>6</v>
      </c>
      <c r="B34" s="68"/>
      <c r="C34" s="68"/>
      <c r="D34" s="68"/>
      <c r="E34" s="68"/>
      <c r="F34" s="68"/>
      <c r="G34" s="68"/>
      <c r="H34" s="68"/>
      <c r="I34" s="68"/>
    </row>
    <row r="35" spans="1:9" ht="15.75" x14ac:dyDescent="0.25">
      <c r="A35" s="64" t="s">
        <v>11</v>
      </c>
      <c r="B35" s="64"/>
      <c r="C35" s="64"/>
      <c r="D35" s="64"/>
      <c r="E35" s="64"/>
      <c r="F35" s="64"/>
      <c r="G35" s="64"/>
      <c r="H35" s="64"/>
      <c r="I35" s="64"/>
    </row>
    <row r="36" spans="1:9" ht="15.75" x14ac:dyDescent="0.25">
      <c r="A36" s="18"/>
      <c r="B36" s="18"/>
      <c r="C36" s="18"/>
      <c r="D36" s="33"/>
      <c r="E36" s="18"/>
      <c r="F36" s="18"/>
      <c r="G36" s="18"/>
      <c r="H36" s="18"/>
      <c r="I36" s="18"/>
    </row>
    <row r="37" spans="1:9" ht="15.75" x14ac:dyDescent="0.25">
      <c r="A37" s="18"/>
      <c r="B37" s="18"/>
      <c r="C37" s="18"/>
      <c r="D37" s="33"/>
      <c r="E37" s="18"/>
      <c r="F37" s="18"/>
      <c r="G37" s="18"/>
      <c r="H37" s="18"/>
      <c r="I37" s="18"/>
    </row>
    <row r="38" spans="1:9" ht="15.75" x14ac:dyDescent="0.25">
      <c r="A38" s="5"/>
      <c r="B38" s="19"/>
      <c r="C38" s="19"/>
      <c r="D38" s="16"/>
      <c r="E38" s="20"/>
      <c r="F38" s="65"/>
      <c r="G38" s="65"/>
      <c r="H38" s="65"/>
      <c r="I38" s="65"/>
    </row>
    <row r="39" spans="1:9" ht="15" x14ac:dyDescent="0.25">
      <c r="A39" s="5"/>
      <c r="B39" s="20"/>
      <c r="C39" s="20"/>
      <c r="D39" s="16"/>
      <c r="E39" s="20"/>
      <c r="F39" s="5"/>
      <c r="G39"/>
      <c r="H39"/>
      <c r="I39"/>
    </row>
    <row r="40" spans="1:9" ht="15.75" x14ac:dyDescent="0.25">
      <c r="A40" s="5"/>
      <c r="B40" s="19"/>
      <c r="C40" s="19"/>
      <c r="D40" s="16"/>
      <c r="E40" s="20"/>
      <c r="F40" s="5"/>
      <c r="G40"/>
      <c r="H40"/>
      <c r="I40"/>
    </row>
    <row r="41" spans="1:9" ht="15.75" x14ac:dyDescent="0.25">
      <c r="A41" s="13"/>
      <c r="B41" s="19"/>
      <c r="C41" s="19"/>
      <c r="D41" s="16"/>
      <c r="E41" s="20"/>
      <c r="F41" s="5"/>
      <c r="G41" s="21"/>
      <c r="H41" s="21"/>
      <c r="I41" s="21"/>
    </row>
    <row r="42" spans="1:9" x14ac:dyDescent="0.2">
      <c r="A42" s="5"/>
      <c r="B42" s="20"/>
      <c r="C42" s="20"/>
      <c r="D42" s="16"/>
      <c r="E42" s="20"/>
      <c r="F42" s="22"/>
      <c r="G42" s="66" t="s">
        <v>7</v>
      </c>
      <c r="H42" s="66"/>
      <c r="I42" s="66"/>
    </row>
  </sheetData>
  <mergeCells count="8">
    <mergeCell ref="A28:F28"/>
    <mergeCell ref="A30:F30"/>
    <mergeCell ref="A29:F29"/>
    <mergeCell ref="A35:I35"/>
    <mergeCell ref="F38:I38"/>
    <mergeCell ref="G42:I42"/>
    <mergeCell ref="A33:F33"/>
    <mergeCell ref="A34:I34"/>
  </mergeCells>
  <phoneticPr fontId="4" type="noConversion"/>
  <pageMargins left="0.75" right="0.75" top="1" bottom="1" header="0.5" footer="0.5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maglumi 2025</vt:lpstr>
      <vt:lpstr>'maglumi 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Dumić</dc:creator>
  <cp:lastModifiedBy>Andrijana Renić</cp:lastModifiedBy>
  <cp:lastPrinted>2026-01-28T07:19:33Z</cp:lastPrinted>
  <dcterms:created xsi:type="dcterms:W3CDTF">2021-01-12T12:11:49Z</dcterms:created>
  <dcterms:modified xsi:type="dcterms:W3CDTF">2026-01-30T08:58:45Z</dcterms:modified>
</cp:coreProperties>
</file>